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<sst xmlns="http://schemas.openxmlformats.org/spreadsheetml/2006/main" count="206" uniqueCount="204">
  <si>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</si>
  <si>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</si>
  <si>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</si>
  <si>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</si>
  <si>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</si>
  <si>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</si>
  <si>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</si>
  <si>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</si>
  <si>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</si>
  <si>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</si>
  <si>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</si>
  <si>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</si>
  <si>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</si>
  <si>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</si>
  <si>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</si>
  <si>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</si>
  <si>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</si>
  <si>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</si>
  <si>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</si>
  <si>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</si>
  <si>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</si>
  <si>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</si>
  <si>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</si>
  <si>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</si>
  <si>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</si>
  <si>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</si>
  <si>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</si>
  <si>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</si>
  <si>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</si>
  <si>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</si>
  <si>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</si>
  <si>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</si>
  <si>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</si>
  <si>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</si>
  <si>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</si>
  <si>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</si>
  <si>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</si>
  <si>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</si>
  <si>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</si>
  <si>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</si>
  <si>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</si>
  <si>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</si>
  <si>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</si>
  <si>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</si>
  <si>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</si>
  <si>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</si>
  <si>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</si>
  <si>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</si>
  <si>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</si>
  <si>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</si>
  <si>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</si>
  <si>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</si>
  <si>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</si>
  <si>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</si>
  <si>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</si>
  <si>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</si>
  <si>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</si>
  <si>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</si>
  <si>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</si>
  <si>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</si>
  <si>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</si>
  <si>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</si>
  <si>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</si>
  <si>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</si>
  <si>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</si>
  <si>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</si>
  <si>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</si>
  <si>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</si>
  <si>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</si>
  <si>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</si>
  <si>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</si>
  <si>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</si>
  <si>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</si>
  <si>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</si>
  <si>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</si>
  <si>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</si>
  <si>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</si>
  <si>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</si>
  <si>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</si>
  <si>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</si>
  <si>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</si>
  <si>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</si>
  <si>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</si>
  <si>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</si>
  <si>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</si>
  <si>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</si>
  <si>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</si>
  <si>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</si>
  <si>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</si>
  <si>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</si>
  <si>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</si>
  <si>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</si>
  <si>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</si>
  <si>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</si>
  <si>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</si>
  <si>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</si>
  <si>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</si>
  <si>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</si>
  <si>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</si>
  <si>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</si>
  <si>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</si>
  <si>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</si>
  <si>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</si>
  <si>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</si>
  <si>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</si>
  <si>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</si>
  <si>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</si>
  <si>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</si>
  <si>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</si>
  <si>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</si>
  <si>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</si>
  <si>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</si>
  <si>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</si>
  <si>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</si>
  <si>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</si>
  <si>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</si>
  <si>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</si>
  <si>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</si>
  <si>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</si>
  <si>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</si>
  <si>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</si>
  <si>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</si>
  <si>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</si>
  <si>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</si>
  <si>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</si>
  <si>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</si>
  <si>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</si>
  <si>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</si>
  <si>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</si>
  <si>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</si>
  <si>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</si>
  <si>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</si>
  <si>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</si>
  <si>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</si>
  <si>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</si>
  <si>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</si>
  <si>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</si>
  <si>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</si>
  <si>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</si>
  <si>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</si>
  <si>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</si>
  <si>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</si>
  <si>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</si>
  <si>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</si>
  <si>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</si>
  <si>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</si>
  <si>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</si>
  <si>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</si>
  <si>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</si>
  <si>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</si>
  <si>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</si>
  <si>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</si>
  <si>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</si>
  <si>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</si>
  <si>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</si>
  <si>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</si>
  <si>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</si>
  <si>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</si>
  <si>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</si>
  <si>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</si>
  <si>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</si>
  <si>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</si>
  <si>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</si>
  <si>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</si>
  <si>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</si>
  <si>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</si>
  <si>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</si>
  <si>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</si>
  <si>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</si>
  <si>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</si>
  <si>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</si>
  <si>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</si>
  <si>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</si>
  <si>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</si>
  <si>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</si>
  <si>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</si>
  <si>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</si>
  <si>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</si>
  <si>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</si>
  <si>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</si>
  <si>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</si>
  <si>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</si>
  <si>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</si>
  <si>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</si>
  <si>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</si>
  <si>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</si>
  <si>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</si>
  <si>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</si>
  <si>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</si>
  <si>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</si>
  <si>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</si>
  <si>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</si>
  <si>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</si>
  <si>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</si>
  <si>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</si>
  <si>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</si>
  <si>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</si>
  <si>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</si>
  <si>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</si>
  <si>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</si>
  <si>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</si>
  <si>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</si>
  <si>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مدارس الاتحاد</t>
  </si>
  <si>
    <t>ITTIHAD SCHOOLS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</si>
</sst>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3" sqref="F3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131093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1.44</v>
      </c>
      <c r="F6" s="13">
        <v>1.45</v>
      </c>
      <c r="G6" s="13">
        <v>1.25</v>
      </c>
      <c r="H6" s="13">
        <v>1.4</v>
      </c>
      <c r="I6" s="14" t="s">
        <v>5</v>
      </c>
    </row>
    <row r="7" spans="4:9" ht="15.75">
      <c r="D7" s="12" t="s">
        <v>6</v>
      </c>
      <c r="E7" s="15">
        <v>402602.37</v>
      </c>
      <c r="F7" s="15">
        <v>2646034.4700000002</v>
      </c>
      <c r="G7" s="15">
        <v>1610059.99</v>
      </c>
      <c r="H7" s="15">
        <v>1637368.31</v>
      </c>
      <c r="I7" s="14" t="s">
        <v>7</v>
      </c>
    </row>
    <row r="8" spans="4:9" ht="15.75">
      <c r="D8" s="12" t="s">
        <v>8</v>
      </c>
      <c r="E8" s="15">
        <v>285411</v>
      </c>
      <c r="F8" s="15">
        <v>1721762</v>
      </c>
      <c r="G8" s="15">
        <v>1201933</v>
      </c>
      <c r="H8" s="15">
        <v>1149512</v>
      </c>
      <c r="I8" s="14" t="s">
        <v>9</v>
      </c>
    </row>
    <row r="9" spans="4:9" ht="15.75">
      <c r="D9" s="12" t="s">
        <v>10</v>
      </c>
      <c r="E9" s="15">
        <v>261</v>
      </c>
      <c r="F9" s="15">
        <v>988</v>
      </c>
      <c r="G9" s="15">
        <v>427</v>
      </c>
      <c r="H9" s="15">
        <v>1451</v>
      </c>
      <c r="I9" s="14" t="s">
        <v>11</v>
      </c>
    </row>
    <row r="10" spans="4:9" ht="15.75">
      <c r="D10" s="12" t="s">
        <v>12</v>
      </c>
      <c r="E10" s="15">
        <v>15000000</v>
      </c>
      <c r="F10" s="15">
        <v>15000000</v>
      </c>
      <c r="G10" s="15">
        <v>15000000</v>
      </c>
      <c r="H10" s="15">
        <v>15000000</v>
      </c>
      <c r="I10" s="14" t="s">
        <v>13</v>
      </c>
    </row>
    <row r="11" spans="4:9" ht="15.75">
      <c r="D11" s="12" t="s">
        <v>14</v>
      </c>
      <c r="E11" s="15">
        <v>21600000</v>
      </c>
      <c r="F11" s="15">
        <v>21750000</v>
      </c>
      <c r="G11" s="15">
        <v>18750000</v>
      </c>
      <c r="H11" s="15">
        <v>21000000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56626</v>
      </c>
      <c r="F16" s="25">
        <v>39074</v>
      </c>
      <c r="G16" s="25">
        <v>105569</v>
      </c>
      <c r="H16" s="25">
        <v>53415</v>
      </c>
      <c r="I16" s="11" t="s">
        <v>21</v>
      </c>
    </row>
    <row r="17" spans="4:9" ht="15.75">
      <c r="D17" s="12" t="s">
        <v>22</v>
      </c>
      <c r="E17" s="26">
        <v>1687884</v>
      </c>
      <c r="F17" s="26">
        <v>1292446</v>
      </c>
      <c r="G17" s="26">
        <v>1055965</v>
      </c>
      <c r="H17" s="26">
        <v>106333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1102343</v>
      </c>
      <c r="F19" s="26">
        <v>1166666</v>
      </c>
      <c r="G19" s="26">
        <v>1206636</v>
      </c>
      <c r="H19" s="26">
        <v>1568241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485449</v>
      </c>
      <c r="F21" s="26">
        <v>519723</v>
      </c>
      <c r="G21" s="26">
        <v>647114</v>
      </c>
      <c r="H21" s="26">
        <v>424781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3746974</v>
      </c>
      <c r="F23" s="26">
        <v>3514879</v>
      </c>
      <c r="G23" s="26">
        <v>3488095</v>
      </c>
      <c r="H23" s="26">
        <v>2767555</v>
      </c>
      <c r="I23" s="14" t="s">
        <v>35</v>
      </c>
    </row>
    <row r="24" spans="4:9" ht="15.75">
      <c r="D24" s="12" t="s">
        <v>36</v>
      </c>
      <c r="E24" s="26">
        <v>1622403</v>
      </c>
      <c r="F24" s="26">
        <v>1354820</v>
      </c>
      <c r="G24" s="26">
        <v>1065873</v>
      </c>
      <c r="H24" s="26">
        <v>879070</v>
      </c>
      <c r="I24" s="14" t="s">
        <v>37</v>
      </c>
    </row>
    <row r="25" spans="4:9" ht="15.75">
      <c r="D25" s="12" t="s">
        <v>38</v>
      </c>
      <c r="E25" s="26">
        <v>22279077</v>
      </c>
      <c r="F25" s="26">
        <v>20399819</v>
      </c>
      <c r="G25" s="26">
        <v>20173068</v>
      </c>
      <c r="H25" s="26">
        <v>19265330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6273</v>
      </c>
      <c r="F27" s="26">
        <v>1099431</v>
      </c>
      <c r="G27" s="26">
        <v>61604</v>
      </c>
      <c r="H27" s="26">
        <v>0</v>
      </c>
      <c r="I27" s="14" t="s">
        <v>43</v>
      </c>
    </row>
    <row r="28" spans="4:9" ht="15.75">
      <c r="D28" s="12" t="s">
        <v>44</v>
      </c>
      <c r="E28" s="26">
        <v>22285350</v>
      </c>
      <c r="F28" s="26">
        <v>21499250</v>
      </c>
      <c r="G28" s="26">
        <v>20234672</v>
      </c>
      <c r="H28" s="26">
        <v>19265330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27654727</v>
      </c>
      <c r="F30" s="29">
        <v>26368949</v>
      </c>
      <c r="G30" s="29">
        <v>24788640</v>
      </c>
      <c r="H30" s="29">
        <v>22911955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104578</v>
      </c>
      <c r="F35" s="25">
        <v>321068</v>
      </c>
      <c r="G35" s="25">
        <v>448920</v>
      </c>
      <c r="H35" s="25">
        <v>351870</v>
      </c>
      <c r="I35" s="11" t="s">
        <v>55</v>
      </c>
    </row>
    <row r="36" spans="4:9" ht="15.75">
      <c r="D36" s="12" t="s">
        <v>56</v>
      </c>
      <c r="E36" s="26">
        <v>5380744</v>
      </c>
      <c r="F36" s="26">
        <v>4339605</v>
      </c>
      <c r="G36" s="26">
        <v>2706961</v>
      </c>
      <c r="H36" s="26">
        <v>2439425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11044026</v>
      </c>
      <c r="F39" s="26">
        <v>9748813</v>
      </c>
      <c r="G39" s="26">
        <v>7883373</v>
      </c>
      <c r="H39" s="26">
        <v>6914401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11044026</v>
      </c>
      <c r="F43" s="29">
        <v>9748813</v>
      </c>
      <c r="G43" s="29">
        <v>7883373</v>
      </c>
      <c r="H43" s="29">
        <v>6914401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15000000</v>
      </c>
      <c r="F46" s="25">
        <v>15000000</v>
      </c>
      <c r="G46" s="25">
        <v>15000000</v>
      </c>
      <c r="H46" s="25">
        <v>15000000</v>
      </c>
      <c r="I46" s="11" t="s">
        <v>75</v>
      </c>
    </row>
    <row r="47" spans="4:9" ht="15.75">
      <c r="D47" s="12" t="s">
        <v>76</v>
      </c>
      <c r="E47" s="26">
        <v>15000000</v>
      </c>
      <c r="F47" s="26">
        <v>15000000</v>
      </c>
      <c r="G47" s="26">
        <v>15000000</v>
      </c>
      <c r="H47" s="26">
        <v>15000000</v>
      </c>
      <c r="I47" s="14" t="s">
        <v>77</v>
      </c>
    </row>
    <row r="48" spans="4:9" ht="15.75">
      <c r="D48" s="12" t="s">
        <v>78</v>
      </c>
      <c r="E48" s="26">
        <v>15000000</v>
      </c>
      <c r="F48" s="26">
        <v>15000000</v>
      </c>
      <c r="G48" s="26">
        <v>15000000</v>
      </c>
      <c r="H48" s="26">
        <v>15000000</v>
      </c>
      <c r="I48" s="14" t="s">
        <v>79</v>
      </c>
    </row>
    <row r="49" spans="4:9" ht="15.75">
      <c r="D49" s="12" t="s">
        <v>80</v>
      </c>
      <c r="E49" s="26">
        <v>611938</v>
      </c>
      <c r="F49" s="26">
        <v>533101</v>
      </c>
      <c r="G49" s="26">
        <v>503243</v>
      </c>
      <c r="H49" s="26">
        <v>408415</v>
      </c>
      <c r="I49" s="14" t="s">
        <v>81</v>
      </c>
    </row>
    <row r="50" spans="4:9" ht="15.75">
      <c r="D50" s="12" t="s">
        <v>82</v>
      </c>
      <c r="E50" s="26">
        <v>24753</v>
      </c>
      <c r="F50" s="26">
        <v>24753</v>
      </c>
      <c r="G50" s="26">
        <v>24753</v>
      </c>
      <c r="H50" s="26">
        <v>24753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67323</v>
      </c>
      <c r="F52" s="26">
        <v>67323</v>
      </c>
      <c r="G52" s="26">
        <v>67323</v>
      </c>
      <c r="H52" s="26">
        <v>67323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750000</v>
      </c>
      <c r="G55" s="26">
        <v>750000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248593</v>
      </c>
      <c r="F57" s="26">
        <v>-18991</v>
      </c>
      <c r="G57" s="26">
        <v>-304167</v>
      </c>
      <c r="H57" s="26">
        <v>-490970</v>
      </c>
      <c r="I57" s="14" t="s">
        <v>97</v>
      </c>
    </row>
    <row r="58" spans="4:9" ht="15.75">
      <c r="D58" s="12" t="s">
        <v>98</v>
      </c>
      <c r="E58" s="26">
        <v>658094</v>
      </c>
      <c r="F58" s="26">
        <v>263950</v>
      </c>
      <c r="G58" s="26">
        <v>864115</v>
      </c>
      <c r="H58" s="26">
        <v>988033</v>
      </c>
      <c r="I58" s="14" t="s">
        <v>99</v>
      </c>
    </row>
    <row r="59" spans="4:9" ht="15.75">
      <c r="D59" s="12" t="s">
        <v>100</v>
      </c>
      <c r="E59" s="26">
        <v>16610701</v>
      </c>
      <c r="F59" s="26">
        <v>16620136</v>
      </c>
      <c r="G59" s="26">
        <v>16905267</v>
      </c>
      <c r="H59" s="26">
        <v>15997554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27654727</v>
      </c>
      <c r="F61" s="29">
        <v>26368949</v>
      </c>
      <c r="G61" s="29">
        <v>24788640</v>
      </c>
      <c r="H61" s="29">
        <v>22911955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6509237</v>
      </c>
      <c r="F65" s="25">
        <v>6258719</v>
      </c>
      <c r="G65" s="25">
        <v>8019103</v>
      </c>
      <c r="H65" s="25">
        <v>7680738</v>
      </c>
      <c r="I65" s="11" t="s">
        <v>109</v>
      </c>
    </row>
    <row r="66" spans="4:9" ht="15.75">
      <c r="D66" s="12" t="s">
        <v>110</v>
      </c>
      <c r="E66" s="26">
        <v>0</v>
      </c>
      <c r="F66" s="26">
        <v>0</v>
      </c>
      <c r="G66" s="26">
        <v>0</v>
      </c>
      <c r="H66" s="26">
        <v>0</v>
      </c>
      <c r="I66" s="14" t="s">
        <v>111</v>
      </c>
    </row>
    <row r="67" spans="4:9" ht="15.75">
      <c r="D67" s="12" t="s">
        <v>112</v>
      </c>
      <c r="E67" s="26">
        <v>6509237</v>
      </c>
      <c r="F67" s="26">
        <v>6258719</v>
      </c>
      <c r="G67" s="26">
        <v>8019103</v>
      </c>
      <c r="H67" s="26">
        <v>7680738</v>
      </c>
      <c r="I67" s="14" t="s">
        <v>113</v>
      </c>
    </row>
    <row r="68" spans="4:9" ht="15.75">
      <c r="D68" s="12" t="s">
        <v>114</v>
      </c>
      <c r="E68" s="26">
        <v>4900266</v>
      </c>
      <c r="F68" s="26">
        <v>4995728</v>
      </c>
      <c r="G68" s="26">
        <v>4445924</v>
      </c>
      <c r="H68" s="26">
        <v>4097578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821840</v>
      </c>
      <c r="F70" s="26">
        <v>857101</v>
      </c>
      <c r="G70" s="26">
        <v>737421</v>
      </c>
      <c r="H70" s="26">
        <v>562299</v>
      </c>
      <c r="I70" s="14" t="s">
        <v>119</v>
      </c>
    </row>
    <row r="71" spans="4:9" ht="15.75">
      <c r="D71" s="12" t="s">
        <v>120</v>
      </c>
      <c r="E71" s="26">
        <v>625826</v>
      </c>
      <c r="F71" s="26">
        <v>736135</v>
      </c>
      <c r="G71" s="26">
        <v>2413402</v>
      </c>
      <c r="H71" s="26">
        <v>2276147</v>
      </c>
      <c r="I71" s="14" t="s">
        <v>121</v>
      </c>
    </row>
    <row r="72" spans="4:9" ht="15.75">
      <c r="D72" s="12" t="s">
        <v>122</v>
      </c>
      <c r="E72" s="26">
        <v>983145</v>
      </c>
      <c r="F72" s="26">
        <v>526856</v>
      </c>
      <c r="G72" s="26">
        <v>1159777</v>
      </c>
      <c r="H72" s="26">
        <v>1307013</v>
      </c>
      <c r="I72" s="14" t="s">
        <v>123</v>
      </c>
    </row>
    <row r="73" spans="4:9" ht="15.75">
      <c r="D73" s="12" t="s">
        <v>124</v>
      </c>
      <c r="E73" s="26">
        <v>0</v>
      </c>
      <c r="F73" s="26">
        <v>0</v>
      </c>
      <c r="G73" s="26">
        <v>0</v>
      </c>
      <c r="H73" s="26">
        <v>0</v>
      </c>
      <c r="I73" s="14" t="s">
        <v>125</v>
      </c>
    </row>
    <row r="74" spans="4:9" ht="15.75">
      <c r="D74" s="12" t="s">
        <v>126</v>
      </c>
      <c r="E74" s="26">
        <v>0</v>
      </c>
      <c r="F74" s="26">
        <v>0</v>
      </c>
      <c r="G74" s="26">
        <v>0</v>
      </c>
      <c r="H74" s="26">
        <v>0</v>
      </c>
      <c r="I74" s="14" t="s">
        <v>127</v>
      </c>
    </row>
    <row r="75" spans="4:9" ht="15.75">
      <c r="D75" s="12" t="s">
        <v>128</v>
      </c>
      <c r="E75" s="26">
        <v>983145</v>
      </c>
      <c r="F75" s="26">
        <v>526856</v>
      </c>
      <c r="G75" s="26">
        <v>1159777</v>
      </c>
      <c r="H75" s="26">
        <v>1307013</v>
      </c>
      <c r="I75" s="14" t="s">
        <v>129</v>
      </c>
    </row>
    <row r="76" spans="4:9" ht="15.75">
      <c r="D76" s="12" t="s">
        <v>130</v>
      </c>
      <c r="E76" s="26">
        <v>194771</v>
      </c>
      <c r="F76" s="26">
        <v>228277</v>
      </c>
      <c r="G76" s="26">
        <v>211498</v>
      </c>
      <c r="H76" s="26">
        <v>206096</v>
      </c>
      <c r="I76" s="14" t="s">
        <v>131</v>
      </c>
    </row>
    <row r="77" spans="4:9" ht="15.75">
      <c r="D77" s="12" t="s">
        <v>132</v>
      </c>
      <c r="E77" s="26">
        <v>788374</v>
      </c>
      <c r="F77" s="26">
        <v>298579</v>
      </c>
      <c r="G77" s="26">
        <v>948279</v>
      </c>
      <c r="H77" s="26">
        <v>1100917</v>
      </c>
      <c r="I77" s="43" t="s">
        <v>133</v>
      </c>
    </row>
    <row r="78" spans="4:9" ht="15.75">
      <c r="D78" s="12" t="s">
        <v>134</v>
      </c>
      <c r="E78" s="26">
        <v>124372</v>
      </c>
      <c r="F78" s="26">
        <v>43610</v>
      </c>
      <c r="G78" s="26">
        <v>132758</v>
      </c>
      <c r="H78" s="26">
        <v>161740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45000</v>
      </c>
      <c r="F81" s="26">
        <v>22511</v>
      </c>
      <c r="G81" s="26">
        <v>45000</v>
      </c>
      <c r="H81" s="26">
        <v>0</v>
      </c>
      <c r="I81" s="43" t="s">
        <v>141</v>
      </c>
    </row>
    <row r="82" spans="4:9" ht="15.75">
      <c r="D82" s="12" t="s">
        <v>142</v>
      </c>
      <c r="E82" s="26">
        <v>619002</v>
      </c>
      <c r="F82" s="26">
        <v>232458</v>
      </c>
      <c r="G82" s="26">
        <v>770521</v>
      </c>
      <c r="H82" s="26">
        <v>939177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619002</v>
      </c>
      <c r="F84" s="29">
        <v>232458</v>
      </c>
      <c r="G84" s="29">
        <v>770521</v>
      </c>
      <c r="H84" s="29">
        <v>939177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39074</v>
      </c>
      <c r="F88" s="25">
        <v>105569</v>
      </c>
      <c r="G88" s="25">
        <v>53415</v>
      </c>
      <c r="H88" s="25">
        <v>3794</v>
      </c>
      <c r="I88" s="11" t="s">
        <v>149</v>
      </c>
    </row>
    <row r="89" spans="4:9" ht="15.75">
      <c r="D89" s="12" t="s">
        <v>150</v>
      </c>
      <c r="E89" s="26">
        <v>1322453</v>
      </c>
      <c r="F89" s="26">
        <v>1012811</v>
      </c>
      <c r="G89" s="26">
        <v>1313623</v>
      </c>
      <c r="H89" s="26">
        <v>948571</v>
      </c>
      <c r="I89" s="14" t="s">
        <v>151</v>
      </c>
    </row>
    <row r="90" spans="4:9" ht="15.75">
      <c r="D90" s="12" t="s">
        <v>152</v>
      </c>
      <c r="E90" s="26">
        <v>-1596040</v>
      </c>
      <c r="F90" s="26">
        <v>-1961950</v>
      </c>
      <c r="G90" s="26">
        <v>-1706763</v>
      </c>
      <c r="H90" s="26">
        <v>-1153784</v>
      </c>
      <c r="I90" s="14" t="s">
        <v>153</v>
      </c>
    </row>
    <row r="91" spans="4:9" ht="15.75">
      <c r="D91" s="12" t="s">
        <v>154</v>
      </c>
      <c r="E91" s="26">
        <v>291139</v>
      </c>
      <c r="F91" s="26">
        <v>882644</v>
      </c>
      <c r="G91" s="26">
        <v>267536</v>
      </c>
      <c r="H91" s="26">
        <v>254834</v>
      </c>
      <c r="I91" s="14" t="s">
        <v>155</v>
      </c>
    </row>
    <row r="92" spans="4:9" ht="15.75">
      <c r="D92" s="28" t="s">
        <v>156</v>
      </c>
      <c r="E92" s="29">
        <v>56626</v>
      </c>
      <c r="F92" s="29">
        <v>39074</v>
      </c>
      <c r="G92" s="29">
        <v>-72189</v>
      </c>
      <c r="H92" s="29">
        <v>53415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1.9027400000000001</v>
      </c>
      <c r="F96" s="10">
        <f>+F8*100/F10</f>
        <v>11.478413333333334</v>
      </c>
      <c r="G96" s="10">
        <f>+G8*100/G10</f>
        <v>8.0128866666666667</v>
      </c>
      <c r="H96" s="10">
        <f>+H8*100/H10</f>
        <v>7.6634133333333336</v>
      </c>
      <c r="I96" s="11" t="s">
        <v>161</v>
      </c>
    </row>
    <row r="97" spans="1:15" ht="15.75">
      <c r="D97" s="12" t="s">
        <v>162</v>
      </c>
      <c r="E97" s="13">
        <f>+E84/E10</f>
        <v>4.1266799999999999E-2</v>
      </c>
      <c r="F97" s="13">
        <f>+F84/F10</f>
        <v>1.5497199999999999E-2</v>
      </c>
      <c r="G97" s="13">
        <f>+G84/G10</f>
        <v>5.1368066666666663E-2</v>
      </c>
      <c r="H97" s="13">
        <f>+H84/H10</f>
        <v>6.2611799999999995E-2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0.05</v>
      </c>
      <c r="G98" s="13">
        <f>+G55/G10</f>
        <v>0.05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1.1073800666666667</v>
      </c>
      <c r="F99" s="13">
        <f>+F59/F10</f>
        <v>1.1080090666666667</v>
      </c>
      <c r="G99" s="13">
        <f>+G59/G10</f>
        <v>1.1270178</v>
      </c>
      <c r="H99" s="13">
        <f>+H59/H10</f>
        <v>1.0665036000000001</v>
      </c>
      <c r="I99" s="14" t="s">
        <v>167</v>
      </c>
    </row>
    <row r="100" spans="1:15" ht="15.75">
      <c r="D100" s="12" t="s">
        <v>168</v>
      </c>
      <c r="E100" s="13">
        <f>+E11/E84</f>
        <v>34.894879176480849</v>
      </c>
      <c r="F100" s="13">
        <f>+F11/F84</f>
        <v>93.565289213535351</v>
      </c>
      <c r="G100" s="13">
        <f>+G11/G84</f>
        <v>24.334184272719369</v>
      </c>
      <c r="H100" s="13">
        <f>+H11/H84</f>
        <v>22.360002427657406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3.4482758620689653</v>
      </c>
      <c r="G101" s="13">
        <f>+G55*100/G11</f>
        <v>4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322.63892832253566</v>
      </c>
      <c r="G102" s="13">
        <f>+G55*100/G84</f>
        <v>97.336737090877477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1.3003665528625192</v>
      </c>
      <c r="F103" s="46">
        <f>+F11/F59</f>
        <v>1.3086535513307473</v>
      </c>
      <c r="G103" s="46">
        <f>+G11/G59</f>
        <v>1.1091217902680863</v>
      </c>
      <c r="H103" s="46">
        <f>+H11/H59</f>
        <v>1.3127006791163198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100</v>
      </c>
      <c r="F105" s="51">
        <f>+F67*100/F65</f>
        <v>100</v>
      </c>
      <c r="G105" s="51">
        <f>+G67*100/G65</f>
        <v>100</v>
      </c>
      <c r="H105" s="51">
        <f>+H67*100/H65</f>
        <v>100</v>
      </c>
      <c r="I105" s="11" t="s">
        <v>177</v>
      </c>
    </row>
    <row r="106" spans="1:15" ht="15.75">
      <c r="D106" s="12" t="s">
        <v>178</v>
      </c>
      <c r="E106" s="52">
        <f>+E75*100/E65</f>
        <v>15.103843968194736</v>
      </c>
      <c r="F106" s="52">
        <f>+F75*100/F65</f>
        <v>8.4179526193778624</v>
      </c>
      <c r="G106" s="52">
        <f>+G75*100/G65</f>
        <v>14.462677434121996</v>
      </c>
      <c r="H106" s="52">
        <f>+H75*100/H65</f>
        <v>17.016763232908087</v>
      </c>
      <c r="I106" s="14" t="s">
        <v>179</v>
      </c>
    </row>
    <row r="107" spans="1:15" ht="15.75">
      <c r="D107" s="12" t="s">
        <v>180</v>
      </c>
      <c r="E107" s="52">
        <f>+E82*100/E65</f>
        <v>9.509593827970928</v>
      </c>
      <c r="F107" s="52">
        <f>+F82*100/F65</f>
        <v>3.7141466169035549</v>
      </c>
      <c r="G107" s="52">
        <f>+G82*100/G65</f>
        <v>9.6085684396372013</v>
      </c>
      <c r="H107" s="52">
        <f>+H82*100/H65</f>
        <v>12.227692182704319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2.9426180920173248</v>
      </c>
      <c r="F108" s="52">
        <f>(F82+F76)*100/F30</f>
        <v>1.7472634195621524</v>
      </c>
      <c r="G108" s="52">
        <f>(G82+G76)*100/G30</f>
        <v>3.961568686301467</v>
      </c>
      <c r="H108" s="52">
        <f>(H82+H76)*100/H30</f>
        <v>4.9985826176771031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3.7265254488657642</v>
      </c>
      <c r="F109" s="53">
        <f>+F84*100/F59</f>
        <v>1.3986528148746797</v>
      </c>
      <c r="G109" s="53">
        <f>+G84*100/G59</f>
        <v>4.5578753651154988</v>
      </c>
      <c r="H109" s="53">
        <f>+H84*100/H59</f>
        <v>5.8707537414782287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39.935400555572286</v>
      </c>
      <c r="F111" s="10">
        <f>+F43*100/F30</f>
        <v>36.970806079529375</v>
      </c>
      <c r="G111" s="10">
        <f>+G43*100/G30</f>
        <v>31.802361888348855</v>
      </c>
      <c r="H111" s="10">
        <f>+H43*100/H30</f>
        <v>30.178136261178935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60.064599444427714</v>
      </c>
      <c r="F112" s="13">
        <f>+F59*100/F30</f>
        <v>63.029193920470625</v>
      </c>
      <c r="G112" s="13">
        <f>+G59*100/G30</f>
        <v>68.197638111651145</v>
      </c>
      <c r="H112" s="13">
        <f>+H59*100/H30</f>
        <v>69.821863738821065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5.0476970390869278</v>
      </c>
      <c r="F113" s="46">
        <f>+F75/F76</f>
        <v>2.3079679512171616</v>
      </c>
      <c r="G113" s="46">
        <f>+G75/G76</f>
        <v>5.4836310508846422</v>
      </c>
      <c r="H113" s="46">
        <f>+H75/H76</f>
        <v>6.3417679139818341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0.23537520366771295</v>
      </c>
      <c r="F115" s="10">
        <f>+F65/F30</f>
        <v>0.23735185653398624</v>
      </c>
      <c r="G115" s="10">
        <f>+G65/G30</f>
        <v>0.32349911088304967</v>
      </c>
      <c r="H115" s="10">
        <f>+H65/H30</f>
        <v>0.33522839932253706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0.29208592191731342</v>
      </c>
      <c r="F116" s="13">
        <f>+F65/F28</f>
        <v>0.29111336441968905</v>
      </c>
      <c r="G116" s="13">
        <f>+G65/G28</f>
        <v>0.39630506489059963</v>
      </c>
      <c r="H116" s="13">
        <f>+H65/H28</f>
        <v>0.39868188087097395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-0.89203653749486778</v>
      </c>
      <c r="F117" s="46">
        <f>+F65/F120</f>
        <v>-1.0039758200840754</v>
      </c>
      <c r="G117" s="46">
        <f>+G65/G120</f>
        <v>-1.8244814093670525</v>
      </c>
      <c r="H117" s="46">
        <f>+H65/H120</f>
        <v>-1.8521879037707212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0.33927609369988809</v>
      </c>
      <c r="F119" s="58">
        <f>+F23/F39</f>
        <v>0.36054430421426692</v>
      </c>
      <c r="G119" s="58">
        <f>+G23/G39</f>
        <v>0.4424622556867473</v>
      </c>
      <c r="H119" s="58">
        <f>+H23/H39</f>
        <v>0.40025954525923502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-7297052</v>
      </c>
      <c r="F120" s="29">
        <f>+F23-F39</f>
        <v>-6233934</v>
      </c>
      <c r="G120" s="29">
        <f>+G23-G39</f>
        <v>-4395278</v>
      </c>
      <c r="H120" s="29">
        <f>+H23-H39</f>
        <v>-4146846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2015-08-11T23:14:12Z</dcterms:modified>
</cp:coreProperties>
</file>